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<sst xmlns="http://schemas.openxmlformats.org/spreadsheetml/2006/main" count="150" uniqueCount="133">
  <si>
    <t>Feagin Road</t>
  </si>
  <si>
    <t>Griffin Road</t>
  </si>
  <si>
    <t>Liberty Church Road</t>
  </si>
  <si>
    <t>Allen Road</t>
  </si>
  <si>
    <t>Goodall Mill Road</t>
  </si>
  <si>
    <t>Avondale Mill Road</t>
  </si>
  <si>
    <t>Riggins Mill Road</t>
  </si>
  <si>
    <t>Franklinton Road</t>
  </si>
  <si>
    <t>Davis Road</t>
  </si>
  <si>
    <t>Donnan Road</t>
  </si>
  <si>
    <t>Donnan Davis Road</t>
  </si>
  <si>
    <t>Masseyville Road</t>
  </si>
  <si>
    <t>Recreation Road</t>
  </si>
  <si>
    <t>Upper River Road</t>
  </si>
  <si>
    <t>Tucker Road</t>
  </si>
  <si>
    <t>Bass Road</t>
  </si>
  <si>
    <t>Lamar Road</t>
  </si>
  <si>
    <t>Zebulon Road</t>
  </si>
  <si>
    <t>Colaparchee Road</t>
  </si>
  <si>
    <t>Rivoli Drive</t>
  </si>
  <si>
    <t>Wesleyan Drive</t>
  </si>
  <si>
    <t>Sheraton Drive</t>
  </si>
  <si>
    <t>Sardis Church Road</t>
  </si>
  <si>
    <t>Arkwright Road</t>
  </si>
  <si>
    <t>Hartley Bridge Road</t>
  </si>
  <si>
    <t>Mt. Pleasant Church Road</t>
  </si>
  <si>
    <t>Fulton Mill Road</t>
  </si>
  <si>
    <t>Bethel Church Road</t>
  </si>
  <si>
    <t>Knoxville Road</t>
  </si>
  <si>
    <t>Rogers Road</t>
  </si>
  <si>
    <t>Holley Road</t>
  </si>
  <si>
    <t>Hamlin Road</t>
  </si>
  <si>
    <t>Columbus Road</t>
  </si>
  <si>
    <t>Hopewell Road</t>
  </si>
  <si>
    <t>Bonner Gilbert Road</t>
  </si>
  <si>
    <t>Midway Road</t>
  </si>
  <si>
    <t>Lower Thomaston Road</t>
  </si>
  <si>
    <t>North Lizella Road</t>
  </si>
  <si>
    <t>Moseley Dixon Road</t>
  </si>
  <si>
    <t>Rainey Road</t>
  </si>
  <si>
    <t>Johnson Road</t>
  </si>
  <si>
    <t>Nowell Road South</t>
  </si>
  <si>
    <t>Heath Road</t>
  </si>
  <si>
    <t>Dixon Road</t>
  </si>
  <si>
    <t>Rocky Creek Road</t>
  </si>
  <si>
    <t>Marion Road</t>
  </si>
  <si>
    <t>Millerfield Road</t>
  </si>
  <si>
    <t>Road Name</t>
  </si>
  <si>
    <t>Length (Miles)</t>
  </si>
  <si>
    <t>Broadway</t>
  </si>
  <si>
    <t>Eisenhower Parkway</t>
  </si>
  <si>
    <t>Emery Highway</t>
  </si>
  <si>
    <t>Forsyth Road</t>
  </si>
  <si>
    <t>Gray Highway</t>
  </si>
  <si>
    <t>Hawkinsville Road (247)</t>
  </si>
  <si>
    <t>Industrial Highway</t>
  </si>
  <si>
    <t>Mercer University Drive</t>
  </si>
  <si>
    <t>Ocmulgee East Boulevard</t>
  </si>
  <si>
    <t>Pio Nono Avenue</t>
  </si>
  <si>
    <t>Riverside Drive</t>
  </si>
  <si>
    <t xml:space="preserve">Shurling Drive </t>
  </si>
  <si>
    <t>Jeffersonville Road</t>
  </si>
  <si>
    <t>Houston Avenue</t>
  </si>
  <si>
    <t>Second Street</t>
  </si>
  <si>
    <t>Williamson Road</t>
  </si>
  <si>
    <t>Key Street</t>
  </si>
  <si>
    <t>Edna Place</t>
  </si>
  <si>
    <t>Brad Walsh Parkway</t>
  </si>
  <si>
    <t>Oglesby Place</t>
  </si>
  <si>
    <t>Chambers Road</t>
  </si>
  <si>
    <t>Bloomfield Road</t>
  </si>
  <si>
    <t>Bloomfield Drive</t>
  </si>
  <si>
    <t>Burton Avenue</t>
  </si>
  <si>
    <t>Hillcrest Avenue</t>
  </si>
  <si>
    <t>Anthony Road</t>
  </si>
  <si>
    <t>Hightower Road</t>
  </si>
  <si>
    <t>Antioch Road</t>
  </si>
  <si>
    <t>Guy Paine Road</t>
  </si>
  <si>
    <t>San Carlos Drive</t>
  </si>
  <si>
    <t>New Clinton Road</t>
  </si>
  <si>
    <t>First Street</t>
  </si>
  <si>
    <t>Montepelier Avenue</t>
  </si>
  <si>
    <t>Ash Street</t>
  </si>
  <si>
    <t>Napier Avenue</t>
  </si>
  <si>
    <t>Forest Avenue</t>
  </si>
  <si>
    <t>Walnut Street</t>
  </si>
  <si>
    <t>College Street</t>
  </si>
  <si>
    <t>Fort Hill Street</t>
  </si>
  <si>
    <t>Main Street</t>
  </si>
  <si>
    <t>Maynard Street</t>
  </si>
  <si>
    <t>Telfair Street</t>
  </si>
  <si>
    <t>R/W Width</t>
  </si>
  <si>
    <t>Pavement Width</t>
  </si>
  <si>
    <t xml:space="preserve">Total Acres = </t>
  </si>
  <si>
    <t>Mowing Area, Acres</t>
  </si>
  <si>
    <t>Geograpical Area/ Commission Dist.</t>
  </si>
  <si>
    <t>North Mumford Road</t>
  </si>
  <si>
    <t>Ingleside Avenue</t>
  </si>
  <si>
    <t>Joe Tamplin Ind. Blvd.</t>
  </si>
  <si>
    <t>U.S 74 to Pio Nono</t>
  </si>
  <si>
    <t>Pine St. to S.R. 247</t>
  </si>
  <si>
    <t>Park St. to Windermere</t>
  </si>
  <si>
    <t>Bass Rd. to C.L.</t>
  </si>
  <si>
    <t>Windermere to Bass Rd.</t>
  </si>
  <si>
    <t>Emery Hwy. to 2341 Add.</t>
  </si>
  <si>
    <t>2341 to Ocmulgee East</t>
  </si>
  <si>
    <t>Ocmulgee to S.R. 57</t>
  </si>
  <si>
    <t>S.R. 57 to County Line</t>
  </si>
  <si>
    <t>Penniman to I-75</t>
  </si>
  <si>
    <t>I-75 to Montpelier Ave.</t>
  </si>
  <si>
    <t>M'pelier to Summerhill</t>
  </si>
  <si>
    <t>Summerhill to I-475</t>
  </si>
  <si>
    <t>U.S. 80 to Crooms Dr.</t>
  </si>
  <si>
    <t>Crooms Dr. to I-16</t>
  </si>
  <si>
    <t>Cross Creek Rd. to C.L.</t>
  </si>
  <si>
    <t>Gray Hwy. to I-16</t>
  </si>
  <si>
    <t>I-16 to Oglethorpe St.</t>
  </si>
  <si>
    <t>Oglethorpe to Edgewood</t>
  </si>
  <si>
    <t>Edgewood to Houston Av.</t>
  </si>
  <si>
    <t>Thomaston Road</t>
  </si>
  <si>
    <t>I-475 to 5817 Address</t>
  </si>
  <si>
    <t>5817 to Monroe C.L.</t>
  </si>
  <si>
    <t>Forsyth Rd. to Lowe's</t>
  </si>
  <si>
    <t>Lowe's to Lamar Road</t>
  </si>
  <si>
    <t>Lamar Rd. to County Line</t>
  </si>
  <si>
    <t>Note: The "EOP to R/W" distance varies, and does not include the curb and gutter and sidewalks. It is to be used as a guide, only.</t>
  </si>
  <si>
    <t>*Note: This roadway section is mostly concrete and asphalt, with little grassing. Grassing is sporadic, with small sections here and there.</t>
  </si>
  <si>
    <t>Note: "Mowing Area, Acres" is our best estimate of the area to be mowed. The bidding contractor must field verify the grassed areas.</t>
  </si>
  <si>
    <t>Second Street*</t>
  </si>
  <si>
    <t>Broadway*</t>
  </si>
  <si>
    <t>Riverside Dr. to Pine St.</t>
  </si>
  <si>
    <t>Pio Nono Av. To Felon Av.</t>
  </si>
  <si>
    <t>EOP to R/W,Acres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</si>
</sst>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 locked="0"/>
    </xf>
    <xf numFmtId="164" fontId="0" fillId="0" borderId="10" xfId="0" applyNumberFormat="1" applyBorder="1" applyAlignment="1">
      <alignment horizontal="center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164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4" fontId="35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35" fillId="33" borderId="0" xfId="0" applyNumberFormat="1" applyFont="1" applyFill="1" applyBorder="1" applyAlignment="1" applyProtection="1">
      <alignment horizontal="center"/>
      <protection locked="0"/>
    </xf>
    <xf numFmtId="164" fontId="3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I6" sqref="I6"/>
    </sheetView>
  </sheetViews>
  <sheetFormatPr defaultColWidth="9.140625" defaultRowHeight="15"/>
  <cols>
    <col min="1" max="1" width="24.421875" style="0" bestFit="1" customWidth="1"/>
    <col min="2" max="2" width="23.7109375" style="0" customWidth="1"/>
    <col min="3" max="3" width="15.421875" style="1" bestFit="1" customWidth="1"/>
    <col min="5" max="6" width="10.00390625" style="0" customWidth="1"/>
    <col min="7" max="7" width="11.421875" style="0" customWidth="1"/>
  </cols>
  <sheetData>
    <row r="1" spans="1:8" ht="45">
      <c r="A1" s="11" t="s">
        <v>47</v>
      </c>
      <c r="B1" s="11" t="s">
        <v>95</v>
      </c>
      <c r="C1" s="12" t="s">
        <v>48</v>
      </c>
      <c r="D1" s="13" t="s">
        <v>91</v>
      </c>
      <c r="E1" s="13" t="s">
        <v>92</v>
      </c>
      <c r="F1" s="13" t="s">
        <v>132</v>
      </c>
      <c r="G1" s="14" t="s">
        <v>94</v>
      </c>
      <c r="H1" s="2"/>
    </row>
    <row r="2" spans="1:7" ht="15.75">
      <c r="A2" s="3" t="s">
        <v>3</v>
      </c>
      <c r="B2" s="3"/>
      <c r="C2" s="16">
        <v>2.5</v>
      </c>
      <c r="D2" s="15">
        <v>60</v>
      </c>
      <c r="E2" s="15">
        <v>24</v>
      </c>
      <c r="F2" s="20">
        <f>(D2-E2)/2</f>
        <v>18</v>
      </c>
      <c r="G2" s="21">
        <f>((D2-E2)*(C2*5280))/43560</f>
        <v>10.909090909090908</v>
      </c>
    </row>
    <row r="3" spans="1:7" ht="15.75">
      <c r="A3" s="3" t="s">
        <v>74</v>
      </c>
      <c r="B3" s="3" t="s">
        <v>99</v>
      </c>
      <c r="C3" s="17">
        <v>1.3</v>
      </c>
      <c r="D3" s="15">
        <v>70</v>
      </c>
      <c r="E3" s="15">
        <v>38</v>
      </c>
      <c r="F3" s="20">
        <f aca="true" t="shared" si="0" ref="F3:F66">(D3-E3)/2</f>
        <v>16</v>
      </c>
      <c r="G3" s="21">
        <f aca="true" t="shared" si="1" ref="G3:G66">((D3-E3)*(C3*5280))/43560</f>
        <v>5.042424242424242</v>
      </c>
    </row>
    <row r="4" spans="1:7" ht="15.75">
      <c r="A4" s="3" t="s">
        <v>74</v>
      </c>
      <c r="B4" s="3" t="s">
        <v>131</v>
      </c>
      <c r="C4" s="17">
        <v>0.7</v>
      </c>
      <c r="D4" s="15">
        <v>65</v>
      </c>
      <c r="E4" s="15">
        <v>38</v>
      </c>
      <c r="F4" s="20">
        <f t="shared" si="0"/>
        <v>13.5</v>
      </c>
      <c r="G4" s="21">
        <f t="shared" si="1"/>
        <v>2.2909090909090906</v>
      </c>
    </row>
    <row r="5" spans="1:7" ht="15.75">
      <c r="A5" s="3" t="s">
        <v>76</v>
      </c>
      <c r="B5" s="3"/>
      <c r="C5" s="17">
        <v>1.22</v>
      </c>
      <c r="D5" s="15">
        <v>32</v>
      </c>
      <c r="E5" s="15">
        <v>23</v>
      </c>
      <c r="F5" s="20">
        <f t="shared" si="0"/>
        <v>4.5</v>
      </c>
      <c r="G5" s="21">
        <f t="shared" si="1"/>
        <v>1.3309090909090908</v>
      </c>
    </row>
    <row r="6" spans="1:7" ht="15.75">
      <c r="A6" s="3" t="s">
        <v>23</v>
      </c>
      <c r="B6" s="3"/>
      <c r="C6" s="16">
        <v>3.3</v>
      </c>
      <c r="D6" s="15">
        <v>65</v>
      </c>
      <c r="E6" s="15">
        <v>22</v>
      </c>
      <c r="F6" s="20">
        <f t="shared" si="0"/>
        <v>21.5</v>
      </c>
      <c r="G6" s="21">
        <f t="shared" si="1"/>
        <v>17.2</v>
      </c>
    </row>
    <row r="7" spans="1:7" ht="15.75">
      <c r="A7" s="3" t="s">
        <v>82</v>
      </c>
      <c r="B7" s="3"/>
      <c r="C7" s="17">
        <v>0.96</v>
      </c>
      <c r="D7" s="15">
        <v>60</v>
      </c>
      <c r="E7" s="15">
        <v>22</v>
      </c>
      <c r="F7" s="20">
        <f t="shared" si="0"/>
        <v>19</v>
      </c>
      <c r="G7" s="21">
        <f t="shared" si="1"/>
        <v>4.421818181818182</v>
      </c>
    </row>
    <row r="8" spans="1:7" ht="15.75">
      <c r="A8" s="3" t="s">
        <v>5</v>
      </c>
      <c r="B8" s="3"/>
      <c r="C8" s="16">
        <v>3.1</v>
      </c>
      <c r="D8" s="15">
        <v>70</v>
      </c>
      <c r="E8" s="15">
        <v>22</v>
      </c>
      <c r="F8" s="20">
        <f t="shared" si="0"/>
        <v>24</v>
      </c>
      <c r="G8" s="21">
        <f t="shared" si="1"/>
        <v>18.036363636363635</v>
      </c>
    </row>
    <row r="9" spans="1:7" ht="15.75">
      <c r="A9" s="3" t="s">
        <v>15</v>
      </c>
      <c r="B9" s="3"/>
      <c r="C9" s="16">
        <v>4.8</v>
      </c>
      <c r="D9" s="15">
        <v>70</v>
      </c>
      <c r="E9" s="15">
        <v>22</v>
      </c>
      <c r="F9" s="20">
        <f t="shared" si="0"/>
        <v>24</v>
      </c>
      <c r="G9" s="21">
        <f t="shared" si="1"/>
        <v>27.927272727272726</v>
      </c>
    </row>
    <row r="10" spans="1:7" ht="15.75">
      <c r="A10" s="3" t="s">
        <v>27</v>
      </c>
      <c r="B10" s="3"/>
      <c r="C10" s="16">
        <v>4</v>
      </c>
      <c r="D10" s="15">
        <v>80</v>
      </c>
      <c r="E10" s="15">
        <v>22</v>
      </c>
      <c r="F10" s="20">
        <f t="shared" si="0"/>
        <v>29</v>
      </c>
      <c r="G10" s="21">
        <f t="shared" si="1"/>
        <v>28.12121212121212</v>
      </c>
    </row>
    <row r="11" spans="1:7" ht="15.75">
      <c r="A11" s="3" t="s">
        <v>71</v>
      </c>
      <c r="B11" s="3"/>
      <c r="C11" s="17">
        <v>2.27</v>
      </c>
      <c r="D11" s="15">
        <v>65</v>
      </c>
      <c r="E11" s="15">
        <v>50</v>
      </c>
      <c r="F11" s="20">
        <f t="shared" si="0"/>
        <v>7.5</v>
      </c>
      <c r="G11" s="21">
        <f t="shared" si="1"/>
        <v>4.127272727272727</v>
      </c>
    </row>
    <row r="12" spans="1:7" ht="15.75">
      <c r="A12" s="3" t="s">
        <v>70</v>
      </c>
      <c r="B12" s="3"/>
      <c r="C12" s="17">
        <v>2.6</v>
      </c>
      <c r="D12" s="15">
        <v>95</v>
      </c>
      <c r="E12" s="15">
        <v>76</v>
      </c>
      <c r="F12" s="20">
        <f t="shared" si="0"/>
        <v>9.5</v>
      </c>
      <c r="G12" s="21">
        <f t="shared" si="1"/>
        <v>5.987878787878788</v>
      </c>
    </row>
    <row r="13" spans="1:7" ht="15.75">
      <c r="A13" s="3" t="s">
        <v>34</v>
      </c>
      <c r="B13" s="3"/>
      <c r="C13" s="16">
        <v>4.4</v>
      </c>
      <c r="D13" s="15">
        <v>80</v>
      </c>
      <c r="E13" s="15">
        <v>20</v>
      </c>
      <c r="F13" s="20">
        <f t="shared" si="0"/>
        <v>30</v>
      </c>
      <c r="G13" s="21">
        <f t="shared" si="1"/>
        <v>32.00000000000001</v>
      </c>
    </row>
    <row r="14" spans="1:7" ht="15.75">
      <c r="A14" s="3" t="s">
        <v>67</v>
      </c>
      <c r="B14" s="3"/>
      <c r="C14" s="17">
        <v>0.64</v>
      </c>
      <c r="D14" s="15">
        <v>80</v>
      </c>
      <c r="E14" s="15">
        <v>26</v>
      </c>
      <c r="F14" s="20">
        <f t="shared" si="0"/>
        <v>27</v>
      </c>
      <c r="G14" s="21">
        <f t="shared" si="1"/>
        <v>4.189090909090909</v>
      </c>
    </row>
    <row r="15" spans="1:7" ht="15.75">
      <c r="A15" s="5" t="s">
        <v>129</v>
      </c>
      <c r="B15" s="5" t="s">
        <v>130</v>
      </c>
      <c r="C15" s="18">
        <v>0.7</v>
      </c>
      <c r="D15" s="15">
        <v>100</v>
      </c>
      <c r="E15" s="15">
        <v>40</v>
      </c>
      <c r="F15" s="20">
        <f t="shared" si="0"/>
        <v>30</v>
      </c>
      <c r="G15" s="21">
        <f t="shared" si="1"/>
        <v>5.09090909090909</v>
      </c>
    </row>
    <row r="16" spans="1:7" ht="15.75">
      <c r="A16" s="5" t="s">
        <v>49</v>
      </c>
      <c r="B16" s="5" t="s">
        <v>100</v>
      </c>
      <c r="C16" s="18">
        <v>3.4</v>
      </c>
      <c r="D16" s="15">
        <v>75</v>
      </c>
      <c r="E16" s="15">
        <v>50</v>
      </c>
      <c r="F16" s="20">
        <f t="shared" si="0"/>
        <v>12.5</v>
      </c>
      <c r="G16" s="21">
        <f t="shared" si="1"/>
        <v>10.303030303030303</v>
      </c>
    </row>
    <row r="17" spans="1:7" ht="15.75">
      <c r="A17" s="3" t="s">
        <v>72</v>
      </c>
      <c r="B17" s="3"/>
      <c r="C17" s="17">
        <v>1</v>
      </c>
      <c r="D17" s="15">
        <v>55</v>
      </c>
      <c r="E17" s="15">
        <v>32</v>
      </c>
      <c r="F17" s="20">
        <f t="shared" si="0"/>
        <v>11.5</v>
      </c>
      <c r="G17" s="21">
        <f t="shared" si="1"/>
        <v>2.787878787878788</v>
      </c>
    </row>
    <row r="18" spans="1:7" ht="15.75">
      <c r="A18" s="3" t="s">
        <v>69</v>
      </c>
      <c r="B18" s="3"/>
      <c r="C18" s="17">
        <v>1.2</v>
      </c>
      <c r="D18" s="15">
        <v>65</v>
      </c>
      <c r="E18" s="15">
        <v>24</v>
      </c>
      <c r="F18" s="20">
        <f t="shared" si="0"/>
        <v>20.5</v>
      </c>
      <c r="G18" s="21">
        <f t="shared" si="1"/>
        <v>5.963636363636364</v>
      </c>
    </row>
    <row r="19" spans="1:7" ht="15.75">
      <c r="A19" s="3" t="s">
        <v>18</v>
      </c>
      <c r="B19" s="3"/>
      <c r="C19" s="16">
        <v>1.7</v>
      </c>
      <c r="D19" s="15">
        <v>60</v>
      </c>
      <c r="E19" s="15">
        <v>22</v>
      </c>
      <c r="F19" s="20">
        <f t="shared" si="0"/>
        <v>19</v>
      </c>
      <c r="G19" s="21">
        <f t="shared" si="1"/>
        <v>7.83030303030303</v>
      </c>
    </row>
    <row r="20" spans="1:7" ht="15.75">
      <c r="A20" s="3" t="s">
        <v>86</v>
      </c>
      <c r="B20" s="3"/>
      <c r="C20" s="17">
        <v>1.26</v>
      </c>
      <c r="D20" s="15">
        <v>60</v>
      </c>
      <c r="E20" s="15">
        <v>40</v>
      </c>
      <c r="F20" s="20">
        <f t="shared" si="0"/>
        <v>10</v>
      </c>
      <c r="G20" s="21">
        <f t="shared" si="1"/>
        <v>3.0545454545454547</v>
      </c>
    </row>
    <row r="21" spans="1:7" ht="15.75">
      <c r="A21" s="3" t="s">
        <v>32</v>
      </c>
      <c r="B21" s="3"/>
      <c r="C21" s="16">
        <v>12.6</v>
      </c>
      <c r="D21" s="15">
        <v>50</v>
      </c>
      <c r="E21" s="15">
        <v>24</v>
      </c>
      <c r="F21" s="20">
        <f t="shared" si="0"/>
        <v>13</v>
      </c>
      <c r="G21" s="21">
        <f t="shared" si="1"/>
        <v>39.70909090909091</v>
      </c>
    </row>
    <row r="22" spans="1:7" ht="15.75">
      <c r="A22" s="3" t="s">
        <v>32</v>
      </c>
      <c r="B22" s="3"/>
      <c r="C22" s="17">
        <v>6.25</v>
      </c>
      <c r="D22" s="15">
        <v>50</v>
      </c>
      <c r="E22" s="15">
        <v>24</v>
      </c>
      <c r="F22" s="20">
        <f t="shared" si="0"/>
        <v>13</v>
      </c>
      <c r="G22" s="21">
        <f t="shared" si="1"/>
        <v>19.696969696969695</v>
      </c>
    </row>
    <row r="23" spans="1:7" ht="15.75">
      <c r="A23" s="3" t="s">
        <v>8</v>
      </c>
      <c r="B23" s="3"/>
      <c r="C23" s="16">
        <v>2.5</v>
      </c>
      <c r="D23" s="15">
        <v>50</v>
      </c>
      <c r="E23" s="15">
        <v>20</v>
      </c>
      <c r="F23" s="20">
        <f t="shared" si="0"/>
        <v>15</v>
      </c>
      <c r="G23" s="21">
        <f t="shared" si="1"/>
        <v>9.090909090909092</v>
      </c>
    </row>
    <row r="24" spans="1:7" ht="15.75">
      <c r="A24" s="3" t="s">
        <v>43</v>
      </c>
      <c r="B24" s="3"/>
      <c r="C24" s="16">
        <v>3.5</v>
      </c>
      <c r="D24" s="15">
        <v>60</v>
      </c>
      <c r="E24" s="15">
        <v>22</v>
      </c>
      <c r="F24" s="20">
        <f t="shared" si="0"/>
        <v>19</v>
      </c>
      <c r="G24" s="21">
        <f t="shared" si="1"/>
        <v>16.12121212121212</v>
      </c>
    </row>
    <row r="25" spans="1:7" ht="15.75">
      <c r="A25" s="3" t="s">
        <v>10</v>
      </c>
      <c r="B25" s="3"/>
      <c r="C25" s="16">
        <v>1.2</v>
      </c>
      <c r="D25" s="15">
        <v>80</v>
      </c>
      <c r="E25" s="15">
        <v>22</v>
      </c>
      <c r="F25" s="20">
        <f t="shared" si="0"/>
        <v>29</v>
      </c>
      <c r="G25" s="21">
        <f t="shared" si="1"/>
        <v>8.436363636363636</v>
      </c>
    </row>
    <row r="26" spans="1:7" ht="15.75">
      <c r="A26" s="3" t="s">
        <v>9</v>
      </c>
      <c r="B26" s="3"/>
      <c r="C26" s="16">
        <v>2.5</v>
      </c>
      <c r="D26" s="15">
        <v>80</v>
      </c>
      <c r="E26" s="15">
        <v>24</v>
      </c>
      <c r="F26" s="20">
        <f t="shared" si="0"/>
        <v>28</v>
      </c>
      <c r="G26" s="21">
        <f t="shared" si="1"/>
        <v>16.96969696969697</v>
      </c>
    </row>
    <row r="27" spans="1:7" ht="15.75">
      <c r="A27" s="3" t="s">
        <v>66</v>
      </c>
      <c r="B27" s="3"/>
      <c r="C27" s="16">
        <v>1.4</v>
      </c>
      <c r="D27" s="15">
        <v>50</v>
      </c>
      <c r="E27" s="15">
        <v>28</v>
      </c>
      <c r="F27" s="20">
        <f t="shared" si="0"/>
        <v>11</v>
      </c>
      <c r="G27" s="21">
        <f t="shared" si="1"/>
        <v>3.7333333333333325</v>
      </c>
    </row>
    <row r="28" spans="1:7" ht="15.75">
      <c r="A28" s="5" t="s">
        <v>50</v>
      </c>
      <c r="B28" s="5"/>
      <c r="C28" s="18">
        <v>8.5</v>
      </c>
      <c r="D28" s="15">
        <v>120</v>
      </c>
      <c r="E28" s="15">
        <v>72</v>
      </c>
      <c r="F28" s="20">
        <f t="shared" si="0"/>
        <v>24</v>
      </c>
      <c r="G28" s="21">
        <f t="shared" si="1"/>
        <v>49.45454545454545</v>
      </c>
    </row>
    <row r="29" spans="1:7" ht="15.75">
      <c r="A29" s="5" t="s">
        <v>51</v>
      </c>
      <c r="B29" s="5"/>
      <c r="C29" s="18">
        <v>1.4</v>
      </c>
      <c r="D29" s="15">
        <v>90</v>
      </c>
      <c r="E29" s="15">
        <v>52</v>
      </c>
      <c r="F29" s="20">
        <f t="shared" si="0"/>
        <v>19</v>
      </c>
      <c r="G29" s="21">
        <f t="shared" si="1"/>
        <v>6.448484848484847</v>
      </c>
    </row>
    <row r="30" spans="1:7" ht="15.75">
      <c r="A30" s="3" t="s">
        <v>0</v>
      </c>
      <c r="B30" s="3"/>
      <c r="C30" s="16">
        <v>3</v>
      </c>
      <c r="D30" s="15">
        <v>80</v>
      </c>
      <c r="E30" s="15">
        <v>20</v>
      </c>
      <c r="F30" s="20">
        <f t="shared" si="0"/>
        <v>30</v>
      </c>
      <c r="G30" s="21">
        <f t="shared" si="1"/>
        <v>21.818181818181817</v>
      </c>
    </row>
    <row r="31" spans="1:7" ht="15.75">
      <c r="A31" s="3" t="s">
        <v>80</v>
      </c>
      <c r="B31" s="3"/>
      <c r="C31" s="17">
        <v>1.1</v>
      </c>
      <c r="D31" s="15">
        <v>70</v>
      </c>
      <c r="E31" s="15">
        <v>40</v>
      </c>
      <c r="F31" s="20">
        <f t="shared" si="0"/>
        <v>15</v>
      </c>
      <c r="G31" s="21">
        <f t="shared" si="1"/>
        <v>4.000000000000001</v>
      </c>
    </row>
    <row r="32" spans="1:7" ht="15.75">
      <c r="A32" s="3" t="s">
        <v>84</v>
      </c>
      <c r="B32" s="3"/>
      <c r="C32" s="17">
        <v>0.92</v>
      </c>
      <c r="D32" s="15">
        <v>45</v>
      </c>
      <c r="E32" s="15">
        <v>25</v>
      </c>
      <c r="F32" s="20">
        <f t="shared" si="0"/>
        <v>10</v>
      </c>
      <c r="G32" s="21">
        <f t="shared" si="1"/>
        <v>2.2303030303030305</v>
      </c>
    </row>
    <row r="33" spans="1:7" ht="15.75">
      <c r="A33" s="3" t="s">
        <v>52</v>
      </c>
      <c r="B33" s="3" t="s">
        <v>102</v>
      </c>
      <c r="C33" s="17">
        <v>4.2</v>
      </c>
      <c r="D33" s="15">
        <v>50</v>
      </c>
      <c r="E33" s="15">
        <v>24</v>
      </c>
      <c r="F33" s="20">
        <f t="shared" si="0"/>
        <v>13</v>
      </c>
      <c r="G33" s="21">
        <f t="shared" si="1"/>
        <v>13.236363636363636</v>
      </c>
    </row>
    <row r="34" spans="1:7" ht="15.75">
      <c r="A34" s="3" t="s">
        <v>52</v>
      </c>
      <c r="B34" s="3" t="s">
        <v>103</v>
      </c>
      <c r="C34" s="17">
        <v>1</v>
      </c>
      <c r="D34" s="15">
        <v>60</v>
      </c>
      <c r="E34" s="15">
        <v>24</v>
      </c>
      <c r="F34" s="20">
        <f t="shared" si="0"/>
        <v>18</v>
      </c>
      <c r="G34" s="21">
        <f t="shared" si="1"/>
        <v>4.363636363636363</v>
      </c>
    </row>
    <row r="35" spans="1:7" ht="15.75">
      <c r="A35" s="5" t="s">
        <v>52</v>
      </c>
      <c r="B35" s="5" t="s">
        <v>101</v>
      </c>
      <c r="C35" s="18">
        <v>2.8</v>
      </c>
      <c r="D35" s="15">
        <v>100</v>
      </c>
      <c r="E35" s="15">
        <v>60</v>
      </c>
      <c r="F35" s="20">
        <f t="shared" si="0"/>
        <v>20</v>
      </c>
      <c r="G35" s="21">
        <f t="shared" si="1"/>
        <v>13.575757575757573</v>
      </c>
    </row>
    <row r="36" spans="1:7" ht="15.75">
      <c r="A36" s="3" t="s">
        <v>87</v>
      </c>
      <c r="B36" s="3"/>
      <c r="C36" s="17">
        <v>0.99</v>
      </c>
      <c r="D36" s="15">
        <v>50</v>
      </c>
      <c r="E36" s="15">
        <v>34</v>
      </c>
      <c r="F36" s="20">
        <f t="shared" si="0"/>
        <v>8</v>
      </c>
      <c r="G36" s="21">
        <f t="shared" si="1"/>
        <v>1.92</v>
      </c>
    </row>
    <row r="37" spans="1:7" ht="15.75">
      <c r="A37" s="3" t="s">
        <v>7</v>
      </c>
      <c r="B37" s="3"/>
      <c r="C37" s="16">
        <v>1.8</v>
      </c>
      <c r="D37" s="15">
        <v>100</v>
      </c>
      <c r="E37" s="15">
        <v>22</v>
      </c>
      <c r="F37" s="20">
        <f t="shared" si="0"/>
        <v>39</v>
      </c>
      <c r="G37" s="21">
        <f t="shared" si="1"/>
        <v>17.01818181818182</v>
      </c>
    </row>
    <row r="38" spans="1:7" ht="15.75">
      <c r="A38" s="3" t="s">
        <v>26</v>
      </c>
      <c r="B38" s="3"/>
      <c r="C38" s="16">
        <v>6.4</v>
      </c>
      <c r="D38" s="15">
        <v>70</v>
      </c>
      <c r="E38" s="15">
        <v>22</v>
      </c>
      <c r="F38" s="20">
        <f t="shared" si="0"/>
        <v>24</v>
      </c>
      <c r="G38" s="21">
        <f t="shared" si="1"/>
        <v>37.236363636363635</v>
      </c>
    </row>
    <row r="39" spans="1:7" ht="15.75">
      <c r="A39" s="3" t="s">
        <v>4</v>
      </c>
      <c r="B39" s="3"/>
      <c r="C39" s="16">
        <v>4</v>
      </c>
      <c r="D39" s="15">
        <v>80</v>
      </c>
      <c r="E39" s="15">
        <v>22</v>
      </c>
      <c r="F39" s="20">
        <f t="shared" si="0"/>
        <v>29</v>
      </c>
      <c r="G39" s="21">
        <f t="shared" si="1"/>
        <v>28.12121212121212</v>
      </c>
    </row>
    <row r="40" spans="1:7" ht="15.75">
      <c r="A40" s="5" t="s">
        <v>53</v>
      </c>
      <c r="B40" s="5"/>
      <c r="C40" s="18">
        <v>3</v>
      </c>
      <c r="D40" s="15">
        <v>100</v>
      </c>
      <c r="E40" s="15">
        <v>60</v>
      </c>
      <c r="F40" s="20">
        <f t="shared" si="0"/>
        <v>20</v>
      </c>
      <c r="G40" s="21">
        <f t="shared" si="1"/>
        <v>14.545454545454545</v>
      </c>
    </row>
    <row r="41" spans="1:7" ht="15.75">
      <c r="A41" s="3" t="s">
        <v>1</v>
      </c>
      <c r="B41" s="3"/>
      <c r="C41" s="16">
        <v>1.9</v>
      </c>
      <c r="D41" s="15">
        <v>80</v>
      </c>
      <c r="E41" s="15">
        <v>22</v>
      </c>
      <c r="F41" s="20">
        <f t="shared" si="0"/>
        <v>29</v>
      </c>
      <c r="G41" s="21">
        <f t="shared" si="1"/>
        <v>13.357575757575757</v>
      </c>
    </row>
    <row r="42" spans="1:7" ht="15.75">
      <c r="A42" s="3" t="s">
        <v>77</v>
      </c>
      <c r="B42" s="3"/>
      <c r="C42" s="17">
        <v>1.5</v>
      </c>
      <c r="D42" s="15">
        <v>50</v>
      </c>
      <c r="E42" s="15">
        <v>40</v>
      </c>
      <c r="F42" s="20">
        <f t="shared" si="0"/>
        <v>5</v>
      </c>
      <c r="G42" s="21">
        <f t="shared" si="1"/>
        <v>1.8181818181818181</v>
      </c>
    </row>
    <row r="43" spans="1:7" ht="15.75">
      <c r="A43" s="3" t="s">
        <v>31</v>
      </c>
      <c r="B43" s="3"/>
      <c r="C43" s="16">
        <v>1.5</v>
      </c>
      <c r="D43" s="15">
        <v>80</v>
      </c>
      <c r="E43" s="15">
        <v>20</v>
      </c>
      <c r="F43" s="20">
        <f t="shared" si="0"/>
        <v>30</v>
      </c>
      <c r="G43" s="21">
        <f t="shared" si="1"/>
        <v>10.909090909090908</v>
      </c>
    </row>
    <row r="44" spans="1:7" ht="15.75">
      <c r="A44" s="3" t="s">
        <v>24</v>
      </c>
      <c r="B44" s="3"/>
      <c r="C44" s="16">
        <v>7</v>
      </c>
      <c r="D44" s="15">
        <v>50</v>
      </c>
      <c r="E44" s="15">
        <v>22</v>
      </c>
      <c r="F44" s="20">
        <f t="shared" si="0"/>
        <v>14</v>
      </c>
      <c r="G44" s="21">
        <f t="shared" si="1"/>
        <v>23.757575757575758</v>
      </c>
    </row>
    <row r="45" spans="1:7" ht="15.75">
      <c r="A45" s="5" t="s">
        <v>54</v>
      </c>
      <c r="B45" s="5"/>
      <c r="C45" s="18">
        <v>7.3</v>
      </c>
      <c r="D45" s="15">
        <v>176</v>
      </c>
      <c r="E45" s="15">
        <v>52</v>
      </c>
      <c r="F45" s="20">
        <f t="shared" si="0"/>
        <v>62</v>
      </c>
      <c r="G45" s="21">
        <f t="shared" si="1"/>
        <v>109.72121212121212</v>
      </c>
    </row>
    <row r="46" spans="1:7" ht="15.75">
      <c r="A46" s="3" t="s">
        <v>42</v>
      </c>
      <c r="B46" s="3"/>
      <c r="C46" s="16">
        <v>1.7</v>
      </c>
      <c r="D46" s="15">
        <v>70</v>
      </c>
      <c r="E46" s="15">
        <v>22</v>
      </c>
      <c r="F46" s="20">
        <f t="shared" si="0"/>
        <v>24</v>
      </c>
      <c r="G46" s="21">
        <f t="shared" si="1"/>
        <v>9.89090909090909</v>
      </c>
    </row>
    <row r="47" spans="1:7" ht="15.75">
      <c r="A47" s="3" t="s">
        <v>75</v>
      </c>
      <c r="B47" s="3"/>
      <c r="C47" s="17">
        <v>0.95</v>
      </c>
      <c r="D47" s="15">
        <v>50</v>
      </c>
      <c r="E47" s="15">
        <v>29</v>
      </c>
      <c r="F47" s="20">
        <f t="shared" si="0"/>
        <v>10.5</v>
      </c>
      <c r="G47" s="21">
        <f t="shared" si="1"/>
        <v>2.418181818181818</v>
      </c>
    </row>
    <row r="48" spans="1:7" ht="15.75">
      <c r="A48" s="3" t="s">
        <v>73</v>
      </c>
      <c r="B48" s="3"/>
      <c r="C48" s="17">
        <v>1.96</v>
      </c>
      <c r="D48" s="15">
        <v>50</v>
      </c>
      <c r="E48" s="15">
        <v>36</v>
      </c>
      <c r="F48" s="20">
        <f t="shared" si="0"/>
        <v>7</v>
      </c>
      <c r="G48" s="21">
        <f t="shared" si="1"/>
        <v>3.3260606060606057</v>
      </c>
    </row>
    <row r="49" spans="1:7" ht="15.75">
      <c r="A49" s="3" t="s">
        <v>30</v>
      </c>
      <c r="B49" s="3"/>
      <c r="C49" s="16">
        <v>3.1</v>
      </c>
      <c r="D49" s="15">
        <v>80</v>
      </c>
      <c r="E49" s="15">
        <v>20</v>
      </c>
      <c r="F49" s="20">
        <f t="shared" si="0"/>
        <v>30</v>
      </c>
      <c r="G49" s="21">
        <f t="shared" si="1"/>
        <v>22.545454545454547</v>
      </c>
    </row>
    <row r="50" spans="1:7" ht="15.75">
      <c r="A50" s="3" t="s">
        <v>33</v>
      </c>
      <c r="B50" s="3"/>
      <c r="C50" s="16">
        <v>4</v>
      </c>
      <c r="D50" s="15">
        <v>80</v>
      </c>
      <c r="E50" s="15">
        <v>22</v>
      </c>
      <c r="F50" s="20">
        <f t="shared" si="0"/>
        <v>29</v>
      </c>
      <c r="G50" s="21">
        <f t="shared" si="1"/>
        <v>28.12121212121212</v>
      </c>
    </row>
    <row r="51" spans="1:7" ht="15.75">
      <c r="A51" s="5" t="s">
        <v>62</v>
      </c>
      <c r="B51" s="5"/>
      <c r="C51" s="18">
        <v>4</v>
      </c>
      <c r="D51" s="15">
        <v>45</v>
      </c>
      <c r="E51" s="15">
        <v>30</v>
      </c>
      <c r="F51" s="20">
        <f t="shared" si="0"/>
        <v>7.5</v>
      </c>
      <c r="G51" s="21">
        <f t="shared" si="1"/>
        <v>7.2727272727272725</v>
      </c>
    </row>
    <row r="52" spans="1:7" ht="15.75">
      <c r="A52" s="5" t="s">
        <v>55</v>
      </c>
      <c r="B52" s="5"/>
      <c r="C52" s="18">
        <v>6</v>
      </c>
      <c r="D52" s="15">
        <v>200</v>
      </c>
      <c r="E52" s="15">
        <v>41</v>
      </c>
      <c r="F52" s="20">
        <f t="shared" si="0"/>
        <v>79.5</v>
      </c>
      <c r="G52" s="21">
        <f t="shared" si="1"/>
        <v>115.63636363636364</v>
      </c>
    </row>
    <row r="53" spans="1:7" ht="15.75">
      <c r="A53" s="3" t="s">
        <v>97</v>
      </c>
      <c r="B53" s="3"/>
      <c r="C53" s="17">
        <v>2</v>
      </c>
      <c r="D53" s="15">
        <v>40</v>
      </c>
      <c r="E53" s="15">
        <v>24</v>
      </c>
      <c r="F53" s="20">
        <f t="shared" si="0"/>
        <v>8</v>
      </c>
      <c r="G53" s="21">
        <f t="shared" si="1"/>
        <v>3.878787878787879</v>
      </c>
    </row>
    <row r="54" spans="1:7" ht="15.75">
      <c r="A54" s="3" t="s">
        <v>61</v>
      </c>
      <c r="B54" s="3" t="s">
        <v>104</v>
      </c>
      <c r="C54" s="17">
        <v>1.3</v>
      </c>
      <c r="D54" s="15">
        <v>100</v>
      </c>
      <c r="E54" s="15">
        <v>24</v>
      </c>
      <c r="F54" s="20">
        <f t="shared" si="0"/>
        <v>38</v>
      </c>
      <c r="G54" s="21">
        <f t="shared" si="1"/>
        <v>11.975757575757576</v>
      </c>
    </row>
    <row r="55" spans="1:7" ht="15.75">
      <c r="A55" s="5" t="s">
        <v>61</v>
      </c>
      <c r="B55" s="5" t="s">
        <v>105</v>
      </c>
      <c r="C55" s="18">
        <v>0.8</v>
      </c>
      <c r="D55" s="15">
        <v>40</v>
      </c>
      <c r="E55" s="15">
        <v>24</v>
      </c>
      <c r="F55" s="20">
        <f t="shared" si="0"/>
        <v>8</v>
      </c>
      <c r="G55" s="21">
        <f t="shared" si="1"/>
        <v>1.5515151515151515</v>
      </c>
    </row>
    <row r="56" spans="1:7" ht="15.75">
      <c r="A56" s="5" t="s">
        <v>61</v>
      </c>
      <c r="B56" s="5" t="s">
        <v>106</v>
      </c>
      <c r="C56" s="18">
        <v>1.3</v>
      </c>
      <c r="D56" s="15">
        <v>80</v>
      </c>
      <c r="E56" s="15">
        <v>60</v>
      </c>
      <c r="F56" s="20">
        <f t="shared" si="0"/>
        <v>10</v>
      </c>
      <c r="G56" s="21">
        <f t="shared" si="1"/>
        <v>3.1515151515151514</v>
      </c>
    </row>
    <row r="57" spans="1:7" ht="15.75">
      <c r="A57" s="5" t="s">
        <v>61</v>
      </c>
      <c r="B57" s="5" t="s">
        <v>107</v>
      </c>
      <c r="C57" s="18">
        <v>3.4</v>
      </c>
      <c r="D57" s="15">
        <v>80</v>
      </c>
      <c r="E57" s="15">
        <v>26</v>
      </c>
      <c r="F57" s="20">
        <f t="shared" si="0"/>
        <v>27</v>
      </c>
      <c r="G57" s="21">
        <f t="shared" si="1"/>
        <v>22.254545454545454</v>
      </c>
    </row>
    <row r="58" spans="1:7" ht="15.75">
      <c r="A58" s="3" t="s">
        <v>98</v>
      </c>
      <c r="B58" s="3"/>
      <c r="C58" s="16">
        <v>2.3</v>
      </c>
      <c r="D58" s="15">
        <v>80</v>
      </c>
      <c r="E58" s="15">
        <v>26</v>
      </c>
      <c r="F58" s="20">
        <f t="shared" si="0"/>
        <v>27</v>
      </c>
      <c r="G58" s="21">
        <f t="shared" si="1"/>
        <v>15.054545454545451</v>
      </c>
    </row>
    <row r="59" spans="1:7" ht="15.75">
      <c r="A59" s="3" t="s">
        <v>40</v>
      </c>
      <c r="B59" s="3"/>
      <c r="C59" s="16">
        <v>1.6</v>
      </c>
      <c r="D59" s="15">
        <v>80</v>
      </c>
      <c r="E59" s="15">
        <v>22</v>
      </c>
      <c r="F59" s="20">
        <f t="shared" si="0"/>
        <v>29</v>
      </c>
      <c r="G59" s="21">
        <f t="shared" si="1"/>
        <v>11.248484848484848</v>
      </c>
    </row>
    <row r="60" spans="1:7" ht="15.75">
      <c r="A60" s="6" t="s">
        <v>65</v>
      </c>
      <c r="B60" s="6"/>
      <c r="C60" s="19">
        <v>0.8</v>
      </c>
      <c r="D60" s="15">
        <v>50</v>
      </c>
      <c r="E60" s="15">
        <v>28</v>
      </c>
      <c r="F60" s="20">
        <f t="shared" si="0"/>
        <v>11</v>
      </c>
      <c r="G60" s="21">
        <f t="shared" si="1"/>
        <v>2.1333333333333333</v>
      </c>
    </row>
    <row r="61" spans="1:7" ht="15.75">
      <c r="A61" s="3" t="s">
        <v>28</v>
      </c>
      <c r="B61" s="3"/>
      <c r="C61" s="16">
        <v>5.3</v>
      </c>
      <c r="D61" s="15">
        <v>50</v>
      </c>
      <c r="E61" s="15">
        <v>22</v>
      </c>
      <c r="F61" s="20">
        <f t="shared" si="0"/>
        <v>14</v>
      </c>
      <c r="G61" s="21">
        <f t="shared" si="1"/>
        <v>17.98787878787879</v>
      </c>
    </row>
    <row r="62" spans="1:7" ht="15.75">
      <c r="A62" s="3" t="s">
        <v>16</v>
      </c>
      <c r="B62" s="3"/>
      <c r="C62" s="16">
        <v>3.6</v>
      </c>
      <c r="D62" s="15">
        <v>60</v>
      </c>
      <c r="E62" s="15">
        <v>22</v>
      </c>
      <c r="F62" s="20">
        <f t="shared" si="0"/>
        <v>19</v>
      </c>
      <c r="G62" s="21">
        <f t="shared" si="1"/>
        <v>16.581818181818182</v>
      </c>
    </row>
    <row r="63" spans="1:7" ht="15.75">
      <c r="A63" s="3" t="s">
        <v>2</v>
      </c>
      <c r="B63" s="3"/>
      <c r="C63" s="16">
        <v>2.8</v>
      </c>
      <c r="D63" s="15">
        <v>30</v>
      </c>
      <c r="E63" s="15">
        <v>22</v>
      </c>
      <c r="F63" s="20">
        <f t="shared" si="0"/>
        <v>4</v>
      </c>
      <c r="G63" s="21">
        <f t="shared" si="1"/>
        <v>2.715151515151515</v>
      </c>
    </row>
    <row r="64" spans="1:7" ht="15.75">
      <c r="A64" s="3" t="s">
        <v>36</v>
      </c>
      <c r="B64" s="3"/>
      <c r="C64" s="16">
        <v>6.3</v>
      </c>
      <c r="D64" s="15">
        <v>60</v>
      </c>
      <c r="E64" s="15">
        <v>22</v>
      </c>
      <c r="F64" s="20">
        <f t="shared" si="0"/>
        <v>19</v>
      </c>
      <c r="G64" s="21">
        <f t="shared" si="1"/>
        <v>29.01818181818182</v>
      </c>
    </row>
    <row r="65" spans="1:7" ht="15.75">
      <c r="A65" s="3" t="s">
        <v>88</v>
      </c>
      <c r="B65" s="3"/>
      <c r="C65" s="17">
        <v>0.76</v>
      </c>
      <c r="D65" s="15">
        <v>45</v>
      </c>
      <c r="E65" s="15">
        <v>34</v>
      </c>
      <c r="F65" s="20">
        <f t="shared" si="0"/>
        <v>5.5</v>
      </c>
      <c r="G65" s="21">
        <f t="shared" si="1"/>
        <v>1.0133333333333334</v>
      </c>
    </row>
    <row r="66" spans="1:7" ht="15.75">
      <c r="A66" s="3" t="s">
        <v>45</v>
      </c>
      <c r="B66" s="3"/>
      <c r="C66" s="16">
        <v>1.8</v>
      </c>
      <c r="D66" s="15">
        <v>80</v>
      </c>
      <c r="E66" s="15">
        <v>22</v>
      </c>
      <c r="F66" s="20">
        <f t="shared" si="0"/>
        <v>29</v>
      </c>
      <c r="G66" s="21">
        <f t="shared" si="1"/>
        <v>12.654545454545454</v>
      </c>
    </row>
    <row r="67" spans="1:7" ht="15.75">
      <c r="A67" s="3" t="s">
        <v>11</v>
      </c>
      <c r="B67" s="3"/>
      <c r="C67" s="16">
        <v>2.5</v>
      </c>
      <c r="D67" s="15">
        <v>80</v>
      </c>
      <c r="E67" s="15">
        <v>28</v>
      </c>
      <c r="F67" s="20">
        <f aca="true" t="shared" si="2" ref="F67:F113">(D67-E67)/2</f>
        <v>26</v>
      </c>
      <c r="G67" s="21">
        <f aca="true" t="shared" si="3" ref="G67:G113">((D67-E67)*(C67*5280))/43560</f>
        <v>15.757575757575758</v>
      </c>
    </row>
    <row r="68" spans="1:7" ht="15.75">
      <c r="A68" s="3" t="s">
        <v>89</v>
      </c>
      <c r="B68" s="3"/>
      <c r="C68" s="17">
        <v>0.94</v>
      </c>
      <c r="D68" s="15">
        <v>65</v>
      </c>
      <c r="E68" s="15">
        <v>36</v>
      </c>
      <c r="F68" s="20">
        <f t="shared" si="2"/>
        <v>14.5</v>
      </c>
      <c r="G68" s="21">
        <f t="shared" si="3"/>
        <v>3.3042424242424238</v>
      </c>
    </row>
    <row r="69" spans="1:7" ht="15.75">
      <c r="A69" s="5" t="s">
        <v>56</v>
      </c>
      <c r="B69" s="5" t="s">
        <v>108</v>
      </c>
      <c r="C69" s="18">
        <v>0.25</v>
      </c>
      <c r="D69" s="15">
        <v>100</v>
      </c>
      <c r="E69" s="15">
        <v>68</v>
      </c>
      <c r="F69" s="20">
        <f t="shared" si="2"/>
        <v>16</v>
      </c>
      <c r="G69" s="21">
        <f t="shared" si="3"/>
        <v>0.9696969696969697</v>
      </c>
    </row>
    <row r="70" spans="1:7" ht="15.75">
      <c r="A70" s="5" t="s">
        <v>56</v>
      </c>
      <c r="B70" s="5" t="s">
        <v>109</v>
      </c>
      <c r="C70" s="18">
        <v>1.1</v>
      </c>
      <c r="D70" s="15">
        <v>70</v>
      </c>
      <c r="E70" s="15">
        <v>56</v>
      </c>
      <c r="F70" s="20">
        <f t="shared" si="2"/>
        <v>7</v>
      </c>
      <c r="G70" s="21">
        <f t="shared" si="3"/>
        <v>1.866666666666667</v>
      </c>
    </row>
    <row r="71" spans="1:7" ht="15.75">
      <c r="A71" s="5" t="s">
        <v>56</v>
      </c>
      <c r="B71" s="5" t="s">
        <v>110</v>
      </c>
      <c r="C71" s="18">
        <v>1.9</v>
      </c>
      <c r="D71" s="15">
        <v>80</v>
      </c>
      <c r="E71" s="15">
        <v>56</v>
      </c>
      <c r="F71" s="20">
        <f t="shared" si="2"/>
        <v>12</v>
      </c>
      <c r="G71" s="21">
        <f t="shared" si="3"/>
        <v>5.527272727272727</v>
      </c>
    </row>
    <row r="72" spans="1:7" ht="15.75">
      <c r="A72" s="5" t="s">
        <v>56</v>
      </c>
      <c r="B72" s="5" t="s">
        <v>111</v>
      </c>
      <c r="C72" s="18">
        <v>1.5</v>
      </c>
      <c r="D72" s="15">
        <v>120</v>
      </c>
      <c r="E72" s="15">
        <v>80</v>
      </c>
      <c r="F72" s="20">
        <f t="shared" si="2"/>
        <v>20</v>
      </c>
      <c r="G72" s="21">
        <f t="shared" si="3"/>
        <v>7.2727272727272725</v>
      </c>
    </row>
    <row r="73" spans="1:7" ht="15.75">
      <c r="A73" s="3" t="s">
        <v>35</v>
      </c>
      <c r="B73" s="3"/>
      <c r="C73" s="16">
        <v>2</v>
      </c>
      <c r="D73" s="15">
        <v>50</v>
      </c>
      <c r="E73" s="15">
        <v>22</v>
      </c>
      <c r="F73" s="20">
        <f t="shared" si="2"/>
        <v>14</v>
      </c>
      <c r="G73" s="21">
        <f t="shared" si="3"/>
        <v>6.787878787878788</v>
      </c>
    </row>
    <row r="74" spans="1:7" ht="15.75">
      <c r="A74" s="3" t="s">
        <v>46</v>
      </c>
      <c r="B74" s="3"/>
      <c r="C74" s="16">
        <v>2.3</v>
      </c>
      <c r="D74" s="15">
        <v>55</v>
      </c>
      <c r="E74" s="15">
        <v>22</v>
      </c>
      <c r="F74" s="20">
        <f t="shared" si="2"/>
        <v>16.5</v>
      </c>
      <c r="G74" s="21">
        <f t="shared" si="3"/>
        <v>9.2</v>
      </c>
    </row>
    <row r="75" spans="1:7" ht="15.75">
      <c r="A75" s="3" t="s">
        <v>81</v>
      </c>
      <c r="B75" s="3"/>
      <c r="C75" s="17">
        <v>0.93</v>
      </c>
      <c r="D75" s="15">
        <v>50</v>
      </c>
      <c r="E75" s="15">
        <v>42</v>
      </c>
      <c r="F75" s="20">
        <f t="shared" si="2"/>
        <v>4</v>
      </c>
      <c r="G75" s="21">
        <f t="shared" si="3"/>
        <v>0.901818181818182</v>
      </c>
    </row>
    <row r="76" spans="1:7" ht="15.75">
      <c r="A76" s="3" t="s">
        <v>38</v>
      </c>
      <c r="B76" s="3"/>
      <c r="C76" s="16">
        <v>4.1</v>
      </c>
      <c r="D76" s="15">
        <v>80</v>
      </c>
      <c r="E76" s="15">
        <v>22</v>
      </c>
      <c r="F76" s="20">
        <f t="shared" si="2"/>
        <v>29</v>
      </c>
      <c r="G76" s="21">
        <f t="shared" si="3"/>
        <v>28.82424242424242</v>
      </c>
    </row>
    <row r="77" spans="1:7" ht="15.75">
      <c r="A77" s="3" t="s">
        <v>25</v>
      </c>
      <c r="B77" s="3"/>
      <c r="C77" s="16">
        <v>2.3</v>
      </c>
      <c r="D77" s="15">
        <v>80</v>
      </c>
      <c r="E77" s="15">
        <v>22</v>
      </c>
      <c r="F77" s="20">
        <f t="shared" si="2"/>
        <v>29</v>
      </c>
      <c r="G77" s="21">
        <f t="shared" si="3"/>
        <v>16.169696969696968</v>
      </c>
    </row>
    <row r="78" spans="1:7" ht="15.75">
      <c r="A78" s="3" t="s">
        <v>83</v>
      </c>
      <c r="B78" s="3"/>
      <c r="C78" s="17">
        <v>4.2</v>
      </c>
      <c r="D78" s="15">
        <v>55</v>
      </c>
      <c r="E78" s="15">
        <v>40</v>
      </c>
      <c r="F78" s="20">
        <f t="shared" si="2"/>
        <v>7.5</v>
      </c>
      <c r="G78" s="21">
        <f t="shared" si="3"/>
        <v>7.636363636363637</v>
      </c>
    </row>
    <row r="79" spans="1:7" ht="15.75">
      <c r="A79" s="3" t="s">
        <v>79</v>
      </c>
      <c r="B79" s="3"/>
      <c r="C79" s="17">
        <v>1.3</v>
      </c>
      <c r="D79" s="15">
        <v>50</v>
      </c>
      <c r="E79" s="15">
        <v>22</v>
      </c>
      <c r="F79" s="20">
        <f t="shared" si="2"/>
        <v>14</v>
      </c>
      <c r="G79" s="21">
        <f t="shared" si="3"/>
        <v>4.412121212121212</v>
      </c>
    </row>
    <row r="80" spans="1:7" ht="15.75">
      <c r="A80" s="3" t="s">
        <v>37</v>
      </c>
      <c r="B80" s="3"/>
      <c r="C80" s="16">
        <v>1.6</v>
      </c>
      <c r="D80" s="15">
        <v>50</v>
      </c>
      <c r="E80" s="15">
        <v>22</v>
      </c>
      <c r="F80" s="20">
        <f t="shared" si="2"/>
        <v>14</v>
      </c>
      <c r="G80" s="21">
        <f t="shared" si="3"/>
        <v>5.430303030303031</v>
      </c>
    </row>
    <row r="81" spans="1:7" ht="15.75">
      <c r="A81" s="3" t="s">
        <v>96</v>
      </c>
      <c r="B81" s="3"/>
      <c r="C81" s="16">
        <v>1.7</v>
      </c>
      <c r="D81" s="15">
        <v>70</v>
      </c>
      <c r="E81" s="15">
        <v>22</v>
      </c>
      <c r="F81" s="20">
        <f t="shared" si="2"/>
        <v>24</v>
      </c>
      <c r="G81" s="21">
        <f t="shared" si="3"/>
        <v>9.89090909090909</v>
      </c>
    </row>
    <row r="82" spans="1:7" ht="15.75">
      <c r="A82" s="3" t="s">
        <v>41</v>
      </c>
      <c r="B82" s="3"/>
      <c r="C82" s="16">
        <v>2.2</v>
      </c>
      <c r="D82" s="15">
        <v>55</v>
      </c>
      <c r="E82" s="15">
        <v>22</v>
      </c>
      <c r="F82" s="20">
        <f t="shared" si="2"/>
        <v>16.5</v>
      </c>
      <c r="G82" s="21">
        <f t="shared" si="3"/>
        <v>8.8</v>
      </c>
    </row>
    <row r="83" spans="1:7" ht="15.75">
      <c r="A83" s="5" t="s">
        <v>57</v>
      </c>
      <c r="B83" s="5" t="s">
        <v>112</v>
      </c>
      <c r="C83" s="18">
        <v>1.85</v>
      </c>
      <c r="D83" s="15">
        <v>100</v>
      </c>
      <c r="E83" s="15">
        <v>26</v>
      </c>
      <c r="F83" s="20">
        <f t="shared" si="2"/>
        <v>37</v>
      </c>
      <c r="G83" s="21">
        <f t="shared" si="3"/>
        <v>16.593939393939394</v>
      </c>
    </row>
    <row r="84" spans="1:7" ht="15.75">
      <c r="A84" s="5" t="s">
        <v>57</v>
      </c>
      <c r="B84" s="5" t="s">
        <v>113</v>
      </c>
      <c r="C84" s="18">
        <v>0.8</v>
      </c>
      <c r="D84" s="15">
        <v>210</v>
      </c>
      <c r="E84" s="15">
        <v>70</v>
      </c>
      <c r="F84" s="20">
        <f t="shared" si="2"/>
        <v>70</v>
      </c>
      <c r="G84" s="21">
        <f t="shared" si="3"/>
        <v>13.575757575757576</v>
      </c>
    </row>
    <row r="85" spans="1:7" ht="15.75">
      <c r="A85" s="5" t="s">
        <v>57</v>
      </c>
      <c r="B85" s="5" t="s">
        <v>114</v>
      </c>
      <c r="C85" s="18">
        <v>3.05</v>
      </c>
      <c r="D85" s="15">
        <v>100</v>
      </c>
      <c r="E85" s="15">
        <v>26</v>
      </c>
      <c r="F85" s="20">
        <f t="shared" si="2"/>
        <v>37</v>
      </c>
      <c r="G85" s="21">
        <f t="shared" si="3"/>
        <v>27.357575757575752</v>
      </c>
    </row>
    <row r="86" spans="1:7" ht="15.75">
      <c r="A86" s="3" t="s">
        <v>68</v>
      </c>
      <c r="B86" s="3"/>
      <c r="C86" s="17">
        <v>0.45</v>
      </c>
      <c r="D86" s="15">
        <v>45</v>
      </c>
      <c r="E86" s="15">
        <v>38</v>
      </c>
      <c r="F86" s="20">
        <f t="shared" si="2"/>
        <v>3.5</v>
      </c>
      <c r="G86" s="21">
        <f t="shared" si="3"/>
        <v>0.38181818181818183</v>
      </c>
    </row>
    <row r="87" spans="1:7" ht="15.75">
      <c r="A87" s="5" t="s">
        <v>58</v>
      </c>
      <c r="B87" s="5"/>
      <c r="C87" s="18">
        <v>5.3</v>
      </c>
      <c r="D87" s="15">
        <v>80</v>
      </c>
      <c r="E87" s="15">
        <v>60</v>
      </c>
      <c r="F87" s="20">
        <f t="shared" si="2"/>
        <v>10</v>
      </c>
      <c r="G87" s="21">
        <f t="shared" si="3"/>
        <v>12.848484848484848</v>
      </c>
    </row>
    <row r="88" spans="1:7" ht="15.75">
      <c r="A88" s="3" t="s">
        <v>39</v>
      </c>
      <c r="B88" s="3"/>
      <c r="C88" s="16">
        <v>1.6</v>
      </c>
      <c r="D88" s="15">
        <v>80</v>
      </c>
      <c r="E88" s="15">
        <v>22</v>
      </c>
      <c r="F88" s="20">
        <f t="shared" si="2"/>
        <v>29</v>
      </c>
      <c r="G88" s="21">
        <f t="shared" si="3"/>
        <v>11.248484848484848</v>
      </c>
    </row>
    <row r="89" spans="1:7" ht="15.75">
      <c r="A89" s="3" t="s">
        <v>12</v>
      </c>
      <c r="B89" s="3"/>
      <c r="C89" s="16">
        <v>4.7</v>
      </c>
      <c r="D89" s="15">
        <v>40</v>
      </c>
      <c r="E89" s="15">
        <v>22</v>
      </c>
      <c r="F89" s="20">
        <f t="shared" si="2"/>
        <v>9</v>
      </c>
      <c r="G89" s="21">
        <f t="shared" si="3"/>
        <v>10.254545454545454</v>
      </c>
    </row>
    <row r="90" spans="1:7" ht="15.75">
      <c r="A90" s="3" t="s">
        <v>6</v>
      </c>
      <c r="B90" s="3"/>
      <c r="C90" s="16">
        <v>5</v>
      </c>
      <c r="D90" s="15">
        <v>50</v>
      </c>
      <c r="E90" s="15">
        <v>22</v>
      </c>
      <c r="F90" s="20">
        <f t="shared" si="2"/>
        <v>14</v>
      </c>
      <c r="G90" s="21">
        <f t="shared" si="3"/>
        <v>16.96969696969697</v>
      </c>
    </row>
    <row r="91" spans="1:7" ht="15.75">
      <c r="A91" s="5" t="s">
        <v>59</v>
      </c>
      <c r="B91" s="5"/>
      <c r="C91" s="18">
        <v>8.5</v>
      </c>
      <c r="D91" s="15">
        <v>80</v>
      </c>
      <c r="E91" s="15">
        <v>62</v>
      </c>
      <c r="F91" s="20">
        <f t="shared" si="2"/>
        <v>9</v>
      </c>
      <c r="G91" s="21">
        <f t="shared" si="3"/>
        <v>18.545454545454547</v>
      </c>
    </row>
    <row r="92" spans="1:7" ht="15.75">
      <c r="A92" s="3" t="s">
        <v>19</v>
      </c>
      <c r="B92" s="3"/>
      <c r="C92" s="16">
        <v>4</v>
      </c>
      <c r="D92" s="15">
        <v>80</v>
      </c>
      <c r="E92" s="15">
        <v>22</v>
      </c>
      <c r="F92" s="20">
        <f t="shared" si="2"/>
        <v>29</v>
      </c>
      <c r="G92" s="21">
        <f t="shared" si="3"/>
        <v>28.12121212121212</v>
      </c>
    </row>
    <row r="93" spans="1:7" ht="15.75">
      <c r="A93" s="3" t="s">
        <v>44</v>
      </c>
      <c r="B93" s="3"/>
      <c r="C93" s="16">
        <v>3.2</v>
      </c>
      <c r="D93" s="15">
        <v>80</v>
      </c>
      <c r="E93" s="15">
        <v>60</v>
      </c>
      <c r="F93" s="20">
        <f t="shared" si="2"/>
        <v>10</v>
      </c>
      <c r="G93" s="21">
        <f t="shared" si="3"/>
        <v>7.757575757575758</v>
      </c>
    </row>
    <row r="94" spans="1:7" ht="15.75">
      <c r="A94" s="3" t="s">
        <v>29</v>
      </c>
      <c r="B94" s="3"/>
      <c r="C94" s="16">
        <v>6</v>
      </c>
      <c r="D94" s="15">
        <v>80</v>
      </c>
      <c r="E94" s="15">
        <v>22</v>
      </c>
      <c r="F94" s="20">
        <f t="shared" si="2"/>
        <v>29</v>
      </c>
      <c r="G94" s="21">
        <f t="shared" si="3"/>
        <v>42.18181818181818</v>
      </c>
    </row>
    <row r="95" spans="1:7" ht="15.75">
      <c r="A95" s="3" t="s">
        <v>78</v>
      </c>
      <c r="B95" s="3"/>
      <c r="C95" s="17">
        <v>0.95</v>
      </c>
      <c r="D95" s="15">
        <v>50</v>
      </c>
      <c r="E95" s="15">
        <v>32</v>
      </c>
      <c r="F95" s="20">
        <f t="shared" si="2"/>
        <v>9</v>
      </c>
      <c r="G95" s="21">
        <f t="shared" si="3"/>
        <v>2.0727272727272728</v>
      </c>
    </row>
    <row r="96" spans="1:7" ht="15.75">
      <c r="A96" s="3" t="s">
        <v>22</v>
      </c>
      <c r="B96" s="3"/>
      <c r="C96" s="16">
        <v>4</v>
      </c>
      <c r="D96" s="15">
        <v>60</v>
      </c>
      <c r="E96" s="15">
        <v>22</v>
      </c>
      <c r="F96" s="20">
        <f t="shared" si="2"/>
        <v>19</v>
      </c>
      <c r="G96" s="21">
        <f t="shared" si="3"/>
        <v>18.424242424242426</v>
      </c>
    </row>
    <row r="97" spans="1:7" ht="15.75">
      <c r="A97" s="5" t="s">
        <v>63</v>
      </c>
      <c r="B97" s="5" t="s">
        <v>115</v>
      </c>
      <c r="C97" s="18">
        <v>0.55</v>
      </c>
      <c r="D97" s="15">
        <v>150</v>
      </c>
      <c r="E97" s="15">
        <v>46</v>
      </c>
      <c r="F97" s="20">
        <f t="shared" si="2"/>
        <v>52</v>
      </c>
      <c r="G97" s="21">
        <f t="shared" si="3"/>
        <v>6.9333333333333345</v>
      </c>
    </row>
    <row r="98" spans="1:7" ht="15.75">
      <c r="A98" s="5" t="s">
        <v>128</v>
      </c>
      <c r="B98" s="5" t="s">
        <v>116</v>
      </c>
      <c r="C98" s="18">
        <v>0.93</v>
      </c>
      <c r="D98" s="15">
        <v>80</v>
      </c>
      <c r="E98" s="15">
        <v>38</v>
      </c>
      <c r="F98" s="20">
        <f t="shared" si="2"/>
        <v>21</v>
      </c>
      <c r="G98" s="21">
        <f t="shared" si="3"/>
        <v>4.734545454545455</v>
      </c>
    </row>
    <row r="99" spans="1:7" ht="15.75">
      <c r="A99" s="5" t="s">
        <v>128</v>
      </c>
      <c r="B99" s="5" t="s">
        <v>117</v>
      </c>
      <c r="C99" s="18">
        <v>0.5</v>
      </c>
      <c r="D99" s="15">
        <v>70</v>
      </c>
      <c r="E99" s="15">
        <v>34</v>
      </c>
      <c r="F99" s="20">
        <f t="shared" si="2"/>
        <v>18</v>
      </c>
      <c r="G99" s="21">
        <f t="shared" si="3"/>
        <v>2.1818181818181817</v>
      </c>
    </row>
    <row r="100" spans="1:7" ht="15.75">
      <c r="A100" s="5" t="s">
        <v>128</v>
      </c>
      <c r="B100" s="5" t="s">
        <v>118</v>
      </c>
      <c r="C100" s="18">
        <v>1</v>
      </c>
      <c r="D100" s="15">
        <v>46</v>
      </c>
      <c r="E100" s="15">
        <v>28</v>
      </c>
      <c r="F100" s="20">
        <f t="shared" si="2"/>
        <v>9</v>
      </c>
      <c r="G100" s="21">
        <f t="shared" si="3"/>
        <v>2.1818181818181817</v>
      </c>
    </row>
    <row r="101" spans="1:7" ht="15.75">
      <c r="A101" s="3" t="s">
        <v>21</v>
      </c>
      <c r="B101" s="3"/>
      <c r="C101" s="16">
        <v>2.6</v>
      </c>
      <c r="D101" s="15">
        <v>80</v>
      </c>
      <c r="E101" s="15">
        <v>24</v>
      </c>
      <c r="F101" s="20">
        <f t="shared" si="2"/>
        <v>28</v>
      </c>
      <c r="G101" s="21">
        <f t="shared" si="3"/>
        <v>17.64848484848485</v>
      </c>
    </row>
    <row r="102" spans="1:7" ht="15.75">
      <c r="A102" s="5" t="s">
        <v>60</v>
      </c>
      <c r="B102" s="5"/>
      <c r="C102" s="18">
        <v>2.9</v>
      </c>
      <c r="D102" s="15">
        <v>85</v>
      </c>
      <c r="E102" s="15">
        <v>60</v>
      </c>
      <c r="F102" s="20">
        <f t="shared" si="2"/>
        <v>12.5</v>
      </c>
      <c r="G102" s="21">
        <f t="shared" si="3"/>
        <v>8.787878787878787</v>
      </c>
    </row>
    <row r="103" spans="1:7" ht="15.75">
      <c r="A103" s="3" t="s">
        <v>90</v>
      </c>
      <c r="B103" s="3"/>
      <c r="C103" s="17">
        <v>0.5</v>
      </c>
      <c r="D103" s="15">
        <v>50</v>
      </c>
      <c r="E103" s="15">
        <v>32</v>
      </c>
      <c r="F103" s="20">
        <f t="shared" si="2"/>
        <v>9</v>
      </c>
      <c r="G103" s="21">
        <f t="shared" si="3"/>
        <v>1.0909090909090908</v>
      </c>
    </row>
    <row r="104" spans="1:7" ht="15.75">
      <c r="A104" s="5" t="s">
        <v>119</v>
      </c>
      <c r="B104" s="5" t="s">
        <v>120</v>
      </c>
      <c r="C104" s="18">
        <v>0.95</v>
      </c>
      <c r="D104" s="15">
        <v>140</v>
      </c>
      <c r="E104" s="15">
        <v>70</v>
      </c>
      <c r="F104" s="20">
        <f t="shared" si="2"/>
        <v>35</v>
      </c>
      <c r="G104" s="21">
        <f t="shared" si="3"/>
        <v>8.06060606060606</v>
      </c>
    </row>
    <row r="105" spans="1:7" ht="15.75">
      <c r="A105" s="5" t="s">
        <v>119</v>
      </c>
      <c r="B105" s="5" t="s">
        <v>121</v>
      </c>
      <c r="C105" s="18">
        <v>7.5</v>
      </c>
      <c r="D105" s="15">
        <v>130</v>
      </c>
      <c r="E105" s="15">
        <v>26</v>
      </c>
      <c r="F105" s="20">
        <f t="shared" si="2"/>
        <v>52</v>
      </c>
      <c r="G105" s="21">
        <f t="shared" si="3"/>
        <v>94.54545454545455</v>
      </c>
    </row>
    <row r="106" spans="1:7" ht="15.75">
      <c r="A106" s="3" t="s">
        <v>14</v>
      </c>
      <c r="B106" s="3"/>
      <c r="C106" s="16">
        <v>5.1</v>
      </c>
      <c r="D106" s="15">
        <v>60</v>
      </c>
      <c r="E106" s="15">
        <v>26</v>
      </c>
      <c r="F106" s="20">
        <f t="shared" si="2"/>
        <v>17</v>
      </c>
      <c r="G106" s="21">
        <f t="shared" si="3"/>
        <v>21.018181818181816</v>
      </c>
    </row>
    <row r="107" spans="1:7" ht="15.75">
      <c r="A107" s="3" t="s">
        <v>13</v>
      </c>
      <c r="B107" s="3"/>
      <c r="C107" s="16">
        <v>2.1</v>
      </c>
      <c r="D107" s="15">
        <v>45</v>
      </c>
      <c r="E107" s="15">
        <v>22</v>
      </c>
      <c r="F107" s="20">
        <f t="shared" si="2"/>
        <v>11.5</v>
      </c>
      <c r="G107" s="21">
        <f t="shared" si="3"/>
        <v>5.8545454545454545</v>
      </c>
    </row>
    <row r="108" spans="1:7" ht="15.75">
      <c r="A108" s="3" t="s">
        <v>85</v>
      </c>
      <c r="B108" s="3"/>
      <c r="C108" s="17">
        <v>2.2</v>
      </c>
      <c r="D108" s="15">
        <v>55</v>
      </c>
      <c r="E108" s="15">
        <v>46</v>
      </c>
      <c r="F108" s="20">
        <f t="shared" si="2"/>
        <v>4.5</v>
      </c>
      <c r="G108" s="21">
        <f t="shared" si="3"/>
        <v>2.4000000000000004</v>
      </c>
    </row>
    <row r="109" spans="1:7" ht="15.75">
      <c r="A109" s="3" t="s">
        <v>20</v>
      </c>
      <c r="B109" s="3"/>
      <c r="C109" s="16">
        <v>4.9</v>
      </c>
      <c r="D109" s="15">
        <v>55</v>
      </c>
      <c r="E109" s="15">
        <v>22</v>
      </c>
      <c r="F109" s="20">
        <f t="shared" si="2"/>
        <v>16.5</v>
      </c>
      <c r="G109" s="21">
        <f t="shared" si="3"/>
        <v>19.6</v>
      </c>
    </row>
    <row r="110" spans="1:7" ht="15.75">
      <c r="A110" s="6" t="s">
        <v>64</v>
      </c>
      <c r="B110" s="6"/>
      <c r="C110" s="19">
        <v>2.6</v>
      </c>
      <c r="D110" s="15">
        <v>60</v>
      </c>
      <c r="E110" s="15">
        <v>26</v>
      </c>
      <c r="F110" s="20">
        <f t="shared" si="2"/>
        <v>17</v>
      </c>
      <c r="G110" s="21">
        <f t="shared" si="3"/>
        <v>10.715151515151515</v>
      </c>
    </row>
    <row r="111" spans="1:7" ht="15.75">
      <c r="A111" s="3" t="s">
        <v>17</v>
      </c>
      <c r="B111" s="3" t="s">
        <v>122</v>
      </c>
      <c r="C111" s="16">
        <v>2.1</v>
      </c>
      <c r="D111" s="15">
        <v>100</v>
      </c>
      <c r="E111" s="15">
        <v>62</v>
      </c>
      <c r="F111" s="20">
        <f t="shared" si="2"/>
        <v>19</v>
      </c>
      <c r="G111" s="21">
        <f t="shared" si="3"/>
        <v>9.672727272727272</v>
      </c>
    </row>
    <row r="112" spans="1:7" ht="15">
      <c r="A112" s="4" t="s">
        <v>17</v>
      </c>
      <c r="B112" s="4" t="s">
        <v>123</v>
      </c>
      <c r="C112" s="22">
        <v>1.06</v>
      </c>
      <c r="D112" s="15">
        <v>130</v>
      </c>
      <c r="E112" s="15">
        <v>76</v>
      </c>
      <c r="F112" s="20">
        <f t="shared" si="2"/>
        <v>27</v>
      </c>
      <c r="G112" s="21">
        <f t="shared" si="3"/>
        <v>6.9381818181818184</v>
      </c>
    </row>
    <row r="113" spans="1:7" ht="15">
      <c r="A113" s="4" t="s">
        <v>17</v>
      </c>
      <c r="B113" s="4" t="s">
        <v>124</v>
      </c>
      <c r="C113" s="22">
        <v>2.5</v>
      </c>
      <c r="D113" s="15">
        <v>70</v>
      </c>
      <c r="E113" s="15">
        <v>22</v>
      </c>
      <c r="F113" s="20">
        <f t="shared" si="2"/>
        <v>24</v>
      </c>
      <c r="G113" s="21">
        <f t="shared" si="3"/>
        <v>14.545454545454545</v>
      </c>
    </row>
    <row r="114" spans="1:7" ht="15">
      <c r="A114" s="4"/>
      <c r="B114" s="4"/>
      <c r="C114" s="7"/>
      <c r="D114" s="15"/>
      <c r="E114" s="15"/>
      <c r="F114" s="15"/>
      <c r="G114" s="8"/>
    </row>
    <row r="115" spans="1:7" ht="15">
      <c r="A115" s="4"/>
      <c r="B115" s="4"/>
      <c r="C115" s="7"/>
      <c r="D115" s="4"/>
      <c r="E115" s="9" t="s">
        <v>93</v>
      </c>
      <c r="F115" s="9"/>
      <c r="G115" s="10">
        <f>SUM(G2:G113)</f>
        <v>1620.3284848484848</v>
      </c>
    </row>
    <row r="116" spans="1:7" ht="15">
      <c r="A116" s="4"/>
      <c r="B116" s="4"/>
      <c r="C116" s="7"/>
      <c r="D116" s="4"/>
      <c r="E116" s="9"/>
      <c r="F116" s="9"/>
      <c r="G116" s="23"/>
    </row>
    <row r="117" spans="1:7" ht="15">
      <c r="A117" s="4" t="s">
        <v>125</v>
      </c>
      <c r="B117" s="4"/>
      <c r="C117" s="7"/>
      <c r="D117" s="4"/>
      <c r="E117" s="9"/>
      <c r="F117" s="9"/>
      <c r="G117" s="23"/>
    </row>
    <row r="118" spans="1:6" ht="15">
      <c r="A118" s="4" t="s">
        <v>126</v>
      </c>
      <c r="B118" s="4"/>
      <c r="C118" s="7"/>
      <c r="D118" s="4"/>
      <c r="E118" s="4"/>
      <c r="F118" s="4"/>
    </row>
    <row r="119" spans="1:6" ht="15">
      <c r="A119" s="4" t="s">
        <v>127</v>
      </c>
      <c r="B119" s="4"/>
      <c r="C119" s="7"/>
      <c r="D119" s="4"/>
      <c r="E119" s="4"/>
      <c r="F119" s="4"/>
    </row>
  </sheetData>
  <sheetProtection sheet="1"/>
  <printOptions gridLines="1"/>
  <pageMargins left="0.7" right="0.7" top="0.75" bottom="0.75" header="0.3" footer="0.3"/>
  <pageSetup horizontalDpi="600" verticalDpi="600" orientation="landscape" r:id="rId1"/>
  <headerFooter>
    <oddHeader>&amp;CRight-Of-Way Mowing 2021&amp;RPrinted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Nakia</dc:creator>
  <cp:keywords/>
  <dc:description/>
  <cp:lastModifiedBy>David Cromer</cp:lastModifiedBy>
  <cp:lastPrinted>2020-10-27T19:38:26Z</cp:lastPrinted>
  <dcterms:created xsi:type="dcterms:W3CDTF">2020-07-06T18:49:41Z</dcterms:created>
  <dcterms:modified xsi:type="dcterms:W3CDTF">2020-11-16T20:29:27Z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0x01010025CCE9D65C74994E8B866FB86FE75D42</vt:lpwstr>
  </property>
</Properties>
</file>